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<sst xmlns="http://schemas.openxmlformats.org/spreadsheetml/2006/main" count="9" uniqueCount="9">
  <si>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Balanço dos plantios em relação às metas do PMAU (2016) para serem cumpridas em 12 anos
</t>
  </si>
  <si>
    <t xml:space="preserve">Atualizado em: Novembro de 2023</t>
  </si>
  <si>
    <t xml:space="preserve">REGIÃO CENTRAL</t>
  </si>
  <si>
    <t xml:space="preserve">REGIÃO LESTE</t>
  </si>
  <si>
    <t xml:space="preserve">REGIÃO NORTE</t>
  </si>
  <si>
    <t xml:space="preserve">REGIÃO OESTE</t>
  </si>
  <si>
    <t xml:space="preserve">REGIÃO SUDESTE</t>
  </si>
  <si>
    <t xml:space="preserve">REGIÃO SUL</t>
  </si>
  <si>
    <t xml:space="preserve">% Cumprido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</si>
</sst>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%"/>
    <numFmt numFmtId="167" formatCode="0%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FFC000"/>
        <bgColor rgb="FFFF9900"/>
      </patternFill>
    </fill>
    <fill>
      <patternFill patternType="solid">
        <fgColor rgb="FFFFF2CC"/>
        <bgColor rgb="FFFBE5D6"/>
      </patternFill>
    </fill>
    <fill>
      <patternFill patternType="solid">
        <fgColor rgb="FFA9D18E"/>
        <bgColor rgb="FFA7CBFF"/>
      </patternFill>
    </fill>
    <fill>
      <patternFill patternType="solid">
        <fgColor rgb="FFE2F0D9"/>
        <bgColor rgb="FFFBE5D6"/>
      </patternFill>
    </fill>
    <fill>
      <patternFill patternType="solid">
        <fgColor rgb="FFF4B183"/>
        <bgColor rgb="FFF8CBAD"/>
      </patternFill>
    </fill>
    <fill>
      <patternFill patternType="solid">
        <fgColor rgb="FFFBE5D6"/>
        <bgColor rgb="FFFFF2CC"/>
      </patternFill>
    </fill>
    <fill>
      <patternFill patternType="solid">
        <fgColor rgb="FF257DFF"/>
        <bgColor rgb="FF0066CC"/>
      </patternFill>
    </fill>
    <fill>
      <patternFill patternType="solid">
        <fgColor rgb="FFA7CBFF"/>
        <bgColor rgb="FFD5D5FF"/>
      </patternFill>
    </fill>
    <fill>
      <patternFill patternType="solid">
        <fgColor rgb="FF9999FF"/>
        <bgColor rgb="FFCC99FF"/>
      </patternFill>
    </fill>
    <fill>
      <patternFill patternType="solid">
        <fgColor rgb="FFD5D5FF"/>
        <bgColor rgb="FFE2F0D9"/>
      </patternFill>
    </fill>
    <fill>
      <patternFill patternType="solid">
        <fgColor rgb="FF47DDD9"/>
        <bgColor rgb="FF00CCFF"/>
      </patternFill>
    </fill>
    <fill>
      <patternFill patternType="solid">
        <fgColor rgb="FFC7F5F4"/>
        <bgColor rgb="FFCCFFFF"/>
      </patternFill>
    </fill>
    <fill>
      <patternFill patternType="solid">
        <fgColor rgb="FF548235"/>
        <bgColor rgb="FF339966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8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9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1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11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1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1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12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13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14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A9D18E"/>
      <rgbColor rgb="FF808080"/>
      <rgbColor rgb="FF9999FF"/>
      <rgbColor rgb="FF993366"/>
      <rgbColor rgb="FFFFF2CC"/>
      <rgbColor rgb="FFC7F5F4"/>
      <rgbColor rgb="FF660066"/>
      <rgbColor rgb="FFFF8080"/>
      <rgbColor rgb="FF0066CC"/>
      <rgbColor rgb="FFD5D5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BE5D6"/>
      <rgbColor rgb="FFA7CBFF"/>
      <rgbColor rgb="FFF4B183"/>
      <rgbColor rgb="FFCC99FF"/>
      <rgbColor rgb="FFF8CBAD"/>
      <rgbColor rgb="FF257DFF"/>
      <rgbColor rgb="FF47DDD9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PLANILHA%20PRINCIPAL%20ACOMPANHAMENTO%20-%20CUMPRIMENTO%20METAS%20PMAU_2018%20A%202029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% atendimento PMAU"/>
      <sheetName val="Prospecção x PMAU"/>
    </sheetNames>
    <sheetDataSet>
      <sheetData sheetId="0">
        <row r="5">
          <cell r="A5" t="str">
            <v>Bairros</v>
          </cell>
          <cell r="B5" t="str">
            <v>Nº Total de árvores a serem plantadas (Plano 12 anos)</v>
          </cell>
          <cell r="C5" t="str">
            <v>Total de plantios realizados</v>
          </cell>
          <cell r="D5" t="str">
            <v>%  Total de plantio em relação ao Plano</v>
          </cell>
        </row>
        <row r="7">
          <cell r="A7" t="str">
            <v>Bela Vista</v>
          </cell>
          <cell r="B7">
            <v>356</v>
          </cell>
          <cell r="C7">
            <v>3</v>
          </cell>
          <cell r="D7">
            <v>0.00842696629213483</v>
          </cell>
        </row>
        <row r="8">
          <cell r="A8" t="str">
            <v>Centro</v>
          </cell>
          <cell r="B8">
            <v>1088</v>
          </cell>
          <cell r="C8">
            <v>42</v>
          </cell>
          <cell r="D8">
            <v>0.0386029411764706</v>
          </cell>
        </row>
        <row r="9">
          <cell r="A9" t="str">
            <v>Esplanada</v>
          </cell>
          <cell r="B9">
            <v>1338</v>
          </cell>
          <cell r="C9">
            <v>210</v>
          </cell>
          <cell r="D9">
            <v>0.15695067264574</v>
          </cell>
        </row>
        <row r="10">
          <cell r="A10" t="str">
            <v>Jardim Augusta</v>
          </cell>
          <cell r="B10">
            <v>394</v>
          </cell>
          <cell r="C10">
            <v>0</v>
          </cell>
          <cell r="D10">
            <v>0</v>
          </cell>
        </row>
        <row r="11">
          <cell r="A11" t="str">
            <v>Jardim Maringá</v>
          </cell>
          <cell r="B11">
            <v>302</v>
          </cell>
          <cell r="C11">
            <v>5</v>
          </cell>
          <cell r="D11">
            <v>0.0165562913907285</v>
          </cell>
        </row>
        <row r="12">
          <cell r="A12" t="str">
            <v>Jardim Paulista</v>
          </cell>
          <cell r="B12">
            <v>1148</v>
          </cell>
          <cell r="C12">
            <v>63</v>
          </cell>
          <cell r="D12">
            <v>0.0548780487804878</v>
          </cell>
        </row>
        <row r="13">
          <cell r="A13" t="str">
            <v>Monte Castelo</v>
          </cell>
          <cell r="B13">
            <v>571</v>
          </cell>
          <cell r="C13">
            <v>32</v>
          </cell>
          <cell r="D13">
            <v>0.0560420315236427</v>
          </cell>
        </row>
        <row r="14">
          <cell r="A14" t="str">
            <v>São Dimas</v>
          </cell>
          <cell r="B14">
            <v>522</v>
          </cell>
          <cell r="C14">
            <v>50</v>
          </cell>
          <cell r="D14">
            <v>0.0957854406130268</v>
          </cell>
        </row>
        <row r="15">
          <cell r="A15" t="str">
            <v>Vila Adyana</v>
          </cell>
          <cell r="B15">
            <v>461</v>
          </cell>
          <cell r="C15">
            <v>55</v>
          </cell>
          <cell r="D15">
            <v>0.119305856832972</v>
          </cell>
        </row>
        <row r="16">
          <cell r="A16" t="str">
            <v>Vila Betânia</v>
          </cell>
          <cell r="B16">
            <v>600</v>
          </cell>
          <cell r="C16">
            <v>62</v>
          </cell>
          <cell r="D16">
            <v>0.103333333333333</v>
          </cell>
        </row>
        <row r="17">
          <cell r="A17" t="str">
            <v>Vila Ema</v>
          </cell>
          <cell r="B17">
            <v>321</v>
          </cell>
          <cell r="C17">
            <v>25</v>
          </cell>
          <cell r="D17">
            <v>0.0778816199376947</v>
          </cell>
        </row>
        <row r="18">
          <cell r="A18" t="str">
            <v>Vila Maria</v>
          </cell>
          <cell r="B18">
            <v>470</v>
          </cell>
          <cell r="C18">
            <v>30</v>
          </cell>
          <cell r="D18">
            <v>0.0638297872340425</v>
          </cell>
        </row>
        <row r="19">
          <cell r="A19" t="str">
            <v>Total de Arvores/Região</v>
          </cell>
          <cell r="B19">
            <v>7571</v>
          </cell>
          <cell r="C19">
            <v>577</v>
          </cell>
        </row>
        <row r="22">
          <cell r="A22" t="str">
            <v>Bairros</v>
          </cell>
          <cell r="B22" t="str">
            <v>Nº Total de árvores a serem plantadas (Plano 12 anos)</v>
          </cell>
          <cell r="C22" t="str">
            <v>Total de plantios realizados</v>
          </cell>
          <cell r="D22" t="str">
            <v>%  Total de plantio em relação ao Plano</v>
          </cell>
        </row>
        <row r="24">
          <cell r="A24" t="str">
            <v>Campos de São José</v>
          </cell>
          <cell r="B24">
            <v>889</v>
          </cell>
          <cell r="C24">
            <v>168</v>
          </cell>
          <cell r="D24">
            <v>0.188976377952756</v>
          </cell>
        </row>
        <row r="25">
          <cell r="A25" t="str">
            <v>Eugênio de Melo</v>
          </cell>
          <cell r="B25">
            <v>1840</v>
          </cell>
          <cell r="C25">
            <v>287</v>
          </cell>
          <cell r="D25">
            <v>0.155978260869565</v>
          </cell>
        </row>
        <row r="26">
          <cell r="A26" t="str">
            <v>Motorama</v>
          </cell>
          <cell r="B26">
            <v>957</v>
          </cell>
          <cell r="C26">
            <v>19</v>
          </cell>
          <cell r="D26">
            <v>0.0198537095088819</v>
          </cell>
        </row>
        <row r="27">
          <cell r="A27" t="str">
            <v>Novo Horizonte</v>
          </cell>
          <cell r="B27">
            <v>1660</v>
          </cell>
          <cell r="C27">
            <v>132</v>
          </cell>
          <cell r="D27">
            <v>0.0795180722891566</v>
          </cell>
        </row>
        <row r="28">
          <cell r="A28" t="str">
            <v>Santa Inês</v>
          </cell>
          <cell r="B28">
            <v>1206</v>
          </cell>
          <cell r="C28">
            <v>43</v>
          </cell>
          <cell r="D28">
            <v>0.0356550580431177</v>
          </cell>
        </row>
        <row r="29">
          <cell r="A29" t="str">
            <v>Tesouro</v>
          </cell>
          <cell r="B29">
            <v>1385</v>
          </cell>
          <cell r="C29">
            <v>2</v>
          </cell>
          <cell r="D29">
            <v>0.00144404332129964</v>
          </cell>
        </row>
        <row r="30">
          <cell r="A30" t="str">
            <v>Vila Industrial</v>
          </cell>
          <cell r="B30">
            <v>1607</v>
          </cell>
          <cell r="C30">
            <v>130</v>
          </cell>
          <cell r="D30">
            <v>0.0808960796515246</v>
          </cell>
        </row>
        <row r="31">
          <cell r="A31" t="str">
            <v>Vista Verde</v>
          </cell>
          <cell r="B31">
            <v>1323</v>
          </cell>
          <cell r="C31">
            <v>95</v>
          </cell>
          <cell r="D31">
            <v>0.071806500377929</v>
          </cell>
        </row>
        <row r="32">
          <cell r="A32" t="str">
            <v>Total de Arvores/Região</v>
          </cell>
          <cell r="B32">
            <v>10867</v>
          </cell>
          <cell r="C32">
            <v>876</v>
          </cell>
        </row>
        <row r="35">
          <cell r="A35" t="str">
            <v>Bairros</v>
          </cell>
          <cell r="B35" t="str">
            <v>Nº Total de árvores a serem plantadas (Plano 12 anos)</v>
          </cell>
          <cell r="C35" t="str">
            <v>Total de plantios realizados</v>
          </cell>
          <cell r="D35" t="str">
            <v>%  Total de plantio em relação ao Plano</v>
          </cell>
        </row>
        <row r="37">
          <cell r="A37" t="str">
            <v>Alto da Ponte</v>
          </cell>
          <cell r="B37">
            <v>880</v>
          </cell>
          <cell r="C37">
            <v>250</v>
          </cell>
          <cell r="D37">
            <v>0.284090909090909</v>
          </cell>
        </row>
        <row r="38">
          <cell r="A38" t="str">
            <v>Altos de Santana</v>
          </cell>
          <cell r="B38">
            <v>1079</v>
          </cell>
          <cell r="C38">
            <v>124</v>
          </cell>
          <cell r="D38">
            <v>0.114921223354958</v>
          </cell>
        </row>
        <row r="39">
          <cell r="A39" t="str">
            <v>Buquirinha</v>
          </cell>
          <cell r="B39">
            <v>53</v>
          </cell>
          <cell r="C39">
            <v>29</v>
          </cell>
          <cell r="D39">
            <v>0.547169811320755</v>
          </cell>
        </row>
        <row r="40">
          <cell r="A40" t="str">
            <v>Santana</v>
          </cell>
          <cell r="B40">
            <v>1743</v>
          </cell>
          <cell r="C40">
            <v>449</v>
          </cell>
          <cell r="D40">
            <v>0.257601835915089</v>
          </cell>
        </row>
        <row r="41">
          <cell r="A41" t="str">
            <v>Vila Paiva</v>
          </cell>
          <cell r="B41">
            <v>1217</v>
          </cell>
          <cell r="C41">
            <v>30</v>
          </cell>
          <cell r="D41">
            <v>0.0246507806080526</v>
          </cell>
        </row>
        <row r="42">
          <cell r="A42" t="str">
            <v>São Francisco Xavier</v>
          </cell>
          <cell r="B42">
            <v>601</v>
          </cell>
          <cell r="C42">
            <v>0</v>
          </cell>
          <cell r="D42">
            <v>0</v>
          </cell>
        </row>
        <row r="43">
          <cell r="A43" t="str">
            <v>Total de Arvores/Região</v>
          </cell>
          <cell r="B43">
            <v>5573</v>
          </cell>
          <cell r="C43">
            <v>882</v>
          </cell>
        </row>
        <row r="46">
          <cell r="A46" t="str">
            <v>Bairros</v>
          </cell>
          <cell r="B46" t="str">
            <v>Nº Total de árvores a serem plantadas (Plano 12 anos)</v>
          </cell>
          <cell r="C46" t="str">
            <v>Total de plantios realizados</v>
          </cell>
          <cell r="D46" t="str">
            <v>%  Total de plantio em relação ao Plano</v>
          </cell>
        </row>
        <row r="48">
          <cell r="A48" t="str">
            <v>Aquárius</v>
          </cell>
          <cell r="B48">
            <v>2017</v>
          </cell>
          <cell r="C48">
            <v>341</v>
          </cell>
          <cell r="D48">
            <v>0.169062964799207</v>
          </cell>
        </row>
        <row r="49">
          <cell r="A49" t="str">
            <v>Colinas</v>
          </cell>
          <cell r="B49">
            <v>747</v>
          </cell>
          <cell r="C49">
            <v>25</v>
          </cell>
          <cell r="D49">
            <v>0.0334672021419009</v>
          </cell>
        </row>
        <row r="50">
          <cell r="A50" t="str">
            <v>Jardim das Indústrias</v>
          </cell>
          <cell r="B50">
            <v>2308</v>
          </cell>
          <cell r="C50">
            <v>58</v>
          </cell>
          <cell r="D50">
            <v>0.0251299826689775</v>
          </cell>
        </row>
        <row r="51">
          <cell r="A51" t="str">
            <v>Limoeiro</v>
          </cell>
          <cell r="B51">
            <v>390</v>
          </cell>
          <cell r="C51">
            <v>2</v>
          </cell>
          <cell r="D51">
            <v>0.00512820512820513</v>
          </cell>
        </row>
        <row r="52">
          <cell r="A52" t="str">
            <v>Urbanova</v>
          </cell>
          <cell r="B52">
            <v>2678</v>
          </cell>
          <cell r="C52">
            <v>119</v>
          </cell>
          <cell r="D52">
            <v>0.044436146377894</v>
          </cell>
        </row>
        <row r="53">
          <cell r="A53" t="str">
            <v>Total de Arvores/Região</v>
          </cell>
          <cell r="B53">
            <v>8140</v>
          </cell>
          <cell r="C53">
            <v>545</v>
          </cell>
        </row>
        <row r="56">
          <cell r="A56" t="str">
            <v>Bairros</v>
          </cell>
          <cell r="B56" t="str">
            <v>Nº Total de árvores a serem plantadas (Plano 12 anos)</v>
          </cell>
          <cell r="C56" t="str">
            <v>Total de plantios realizados</v>
          </cell>
          <cell r="D56" t="str">
            <v>%  Total de plantio em relação ao Plano</v>
          </cell>
        </row>
        <row r="58">
          <cell r="A58" t="str">
            <v>Jardim da Granja</v>
          </cell>
          <cell r="B58">
            <v>2134</v>
          </cell>
          <cell r="C58">
            <v>726</v>
          </cell>
          <cell r="D58">
            <v>0.34020618556701</v>
          </cell>
        </row>
        <row r="59">
          <cell r="A59" t="str">
            <v>Putim</v>
          </cell>
          <cell r="B59">
            <v>1307</v>
          </cell>
          <cell r="C59">
            <v>796</v>
          </cell>
          <cell r="D59">
            <v>0.60902830910482</v>
          </cell>
        </row>
        <row r="60">
          <cell r="A60" t="str">
            <v>São Judas</v>
          </cell>
          <cell r="B60">
            <v>1056</v>
          </cell>
          <cell r="C60">
            <v>83</v>
          </cell>
          <cell r="D60">
            <v>0.0785984848484848</v>
          </cell>
        </row>
        <row r="61">
          <cell r="A61" t="str">
            <v>Total de Arvores/Região</v>
          </cell>
          <cell r="B61">
            <v>4497</v>
          </cell>
          <cell r="C61">
            <v>1605</v>
          </cell>
        </row>
        <row r="64">
          <cell r="A64" t="str">
            <v>Bairros</v>
          </cell>
          <cell r="B64" t="str">
            <v>Nº Total de árvores a serem plantadas (Plano 12 anos)</v>
          </cell>
          <cell r="C64" t="str">
            <v>Total de plantios realizados</v>
          </cell>
          <cell r="D64" t="str">
            <v>%  Total de plantio em relação ao Plano</v>
          </cell>
        </row>
        <row r="66">
          <cell r="A66" t="str">
            <v>Bosque dos Eucaliptos</v>
          </cell>
          <cell r="B66">
            <v>2889</v>
          </cell>
          <cell r="C66">
            <v>139</v>
          </cell>
          <cell r="D66">
            <v>0.0481135340948425</v>
          </cell>
        </row>
        <row r="67">
          <cell r="A67" t="str">
            <v>Campo dos Alemães</v>
          </cell>
          <cell r="B67">
            <v>1163</v>
          </cell>
          <cell r="C67">
            <v>202</v>
          </cell>
          <cell r="D67">
            <v>0.173688736027515</v>
          </cell>
        </row>
        <row r="68">
          <cell r="A68" t="str">
            <v>Chácaras Reunidas</v>
          </cell>
          <cell r="B68">
            <v>2014</v>
          </cell>
          <cell r="C68">
            <v>530</v>
          </cell>
          <cell r="D68">
            <v>0.263157894736842</v>
          </cell>
        </row>
        <row r="69">
          <cell r="A69" t="str">
            <v>Colonial</v>
          </cell>
          <cell r="B69">
            <v>621</v>
          </cell>
          <cell r="C69">
            <v>10</v>
          </cell>
          <cell r="D69">
            <v>0.0161030595813205</v>
          </cell>
        </row>
        <row r="70">
          <cell r="A70" t="str">
            <v>Dom Pedro</v>
          </cell>
          <cell r="B70">
            <v>1377</v>
          </cell>
          <cell r="C70">
            <v>76</v>
          </cell>
          <cell r="D70">
            <v>0.0551924473493101</v>
          </cell>
        </row>
        <row r="71">
          <cell r="A71" t="str">
            <v>Interlagos</v>
          </cell>
          <cell r="B71">
            <v>1470</v>
          </cell>
          <cell r="C71">
            <v>38</v>
          </cell>
          <cell r="D71">
            <v>0.0258503401360544</v>
          </cell>
        </row>
        <row r="72">
          <cell r="A72" t="str">
            <v>Jardim América</v>
          </cell>
          <cell r="B72">
            <v>751</v>
          </cell>
          <cell r="C72">
            <v>90</v>
          </cell>
          <cell r="D72">
            <v>0.119840213049268</v>
          </cell>
        </row>
        <row r="73">
          <cell r="A73" t="str">
            <v>Jardins</v>
          </cell>
          <cell r="B73">
            <v>596</v>
          </cell>
          <cell r="C73">
            <v>3</v>
          </cell>
          <cell r="D73">
            <v>0.00503355704697987</v>
          </cell>
        </row>
        <row r="74">
          <cell r="A74" t="str">
            <v>Morumbi</v>
          </cell>
          <cell r="B74">
            <v>2472</v>
          </cell>
          <cell r="C74">
            <v>76</v>
          </cell>
          <cell r="D74">
            <v>0.0307443365695793</v>
          </cell>
        </row>
        <row r="75">
          <cell r="A75" t="str">
            <v>Oriente</v>
          </cell>
          <cell r="B75">
            <v>513</v>
          </cell>
          <cell r="C75">
            <v>110</v>
          </cell>
          <cell r="D75">
            <v>0.214424951267056</v>
          </cell>
        </row>
        <row r="76">
          <cell r="A76" t="str">
            <v>Parque Industrial</v>
          </cell>
          <cell r="B76">
            <v>2048</v>
          </cell>
          <cell r="C76">
            <v>328</v>
          </cell>
          <cell r="D76">
            <v>0.16015625</v>
          </cell>
        </row>
        <row r="77">
          <cell r="A77" t="str">
            <v>São Bento</v>
          </cell>
          <cell r="B77">
            <v>1256</v>
          </cell>
          <cell r="C77">
            <v>41</v>
          </cell>
          <cell r="D77">
            <v>0.0326433121019108</v>
          </cell>
        </row>
        <row r="78">
          <cell r="A78" t="str">
            <v>Jardim Satélite</v>
          </cell>
          <cell r="B78">
            <v>2749</v>
          </cell>
          <cell r="C78">
            <v>213</v>
          </cell>
          <cell r="D78">
            <v>0.0774827209894507</v>
          </cell>
        </row>
        <row r="79">
          <cell r="A79" t="str">
            <v>Total de Arvores/Região</v>
          </cell>
          <cell r="B79">
            <v>19919</v>
          </cell>
          <cell r="C79">
            <v>1856</v>
          </cell>
        </row>
        <row r="81">
          <cell r="A81" t="str">
            <v>Total de Árvores </v>
          </cell>
          <cell r="B81" t="str">
            <v>Meta</v>
          </cell>
          <cell r="C81" t="str">
            <v>Plantado</v>
          </cell>
        </row>
        <row r="82">
          <cell r="B82">
            <v>56567</v>
          </cell>
          <cell r="C82">
            <v>6341</v>
          </cell>
        </row>
      </sheetData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5"/>
    <col collapsed="false" customWidth="true" hidden="false" outlineLevel="0" max="2" min="2" style="0" width="21.14"/>
    <col collapsed="false" customWidth="true" hidden="false" outlineLevel="0" max="3" min="3" style="0" width="13.43"/>
    <col collapsed="false" customWidth="true" hidden="false" outlineLevel="0" max="4" min="4" style="0" width="16.57"/>
  </cols>
  <sheetData>
    <row r="1" customFormat="false" ht="15" hidden="false" customHeight="tru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3" t="s">
        <v>2</v>
      </c>
      <c r="B3" s="3"/>
      <c r="C3" s="3"/>
      <c r="D3" s="3"/>
    </row>
    <row r="4" customFormat="false" ht="45" hidden="false" customHeight="false" outlineLevel="0" collapsed="false">
      <c r="A4" s="4" t="str">
        <f aca="false">[1]Geral!A5</f>
        <v>Bairros</v>
      </c>
      <c r="B4" s="4" t="str">
        <f aca="false">[1]Geral!B5</f>
        <v>Nº Total de árvores a serem plantadas (Plano 12 anos)</v>
      </c>
      <c r="C4" s="4" t="str">
        <f aca="false">[1]Geral!C5</f>
        <v>Total de plantios realizados</v>
      </c>
      <c r="D4" s="5" t="str">
        <f aca="false">[1]Geral!D5</f>
        <v>%  Total de plantio em relação ao Plano</v>
      </c>
    </row>
    <row r="5" customFormat="false" ht="15" hidden="false" customHeight="false" outlineLevel="0" collapsed="false">
      <c r="A5" s="6" t="str">
        <f aca="false">[1]Geral!A7</f>
        <v>Bela Vista</v>
      </c>
      <c r="B5" s="7" t="n">
        <f aca="false">[1]Geral!B7</f>
        <v>356</v>
      </c>
      <c r="C5" s="7" t="n">
        <f aca="false">[1]Geral!C7</f>
        <v>3</v>
      </c>
      <c r="D5" s="8" t="n">
        <f aca="false">[1]Geral!D7</f>
        <v>0.00842696629213483</v>
      </c>
    </row>
    <row r="6" customFormat="false" ht="15" hidden="false" customHeight="false" outlineLevel="0" collapsed="false">
      <c r="A6" s="9" t="str">
        <f aca="false">[1]Geral!A8</f>
        <v>Centro</v>
      </c>
      <c r="B6" s="10" t="n">
        <f aca="false">[1]Geral!B8</f>
        <v>1088</v>
      </c>
      <c r="C6" s="10" t="n">
        <f aca="false">[1]Geral!C8</f>
        <v>42</v>
      </c>
      <c r="D6" s="11" t="n">
        <f aca="false">[1]Geral!D8</f>
        <v>0.0386029411764706</v>
      </c>
    </row>
    <row r="7" customFormat="false" ht="15" hidden="false" customHeight="false" outlineLevel="0" collapsed="false">
      <c r="A7" s="9" t="str">
        <f aca="false">[1]Geral!A9</f>
        <v>Esplanada</v>
      </c>
      <c r="B7" s="10" t="n">
        <f aca="false">[1]Geral!B9</f>
        <v>1338</v>
      </c>
      <c r="C7" s="10" t="n">
        <f aca="false">[1]Geral!C9</f>
        <v>210</v>
      </c>
      <c r="D7" s="11" t="n">
        <f aca="false">[1]Geral!D9</f>
        <v>0.15695067264574</v>
      </c>
    </row>
    <row r="8" customFormat="false" ht="15" hidden="false" customHeight="false" outlineLevel="0" collapsed="false">
      <c r="A8" s="9" t="str">
        <f aca="false">[1]Geral!A10</f>
        <v>Jardim Augusta</v>
      </c>
      <c r="B8" s="10" t="n">
        <f aca="false">[1]Geral!B10</f>
        <v>394</v>
      </c>
      <c r="C8" s="10" t="n">
        <f aca="false">[1]Geral!C10</f>
        <v>0</v>
      </c>
      <c r="D8" s="11" t="n">
        <f aca="false">[1]Geral!D10</f>
        <v>0</v>
      </c>
    </row>
    <row r="9" customFormat="false" ht="15" hidden="false" customHeight="false" outlineLevel="0" collapsed="false">
      <c r="A9" s="9" t="str">
        <f aca="false">[1]Geral!A11</f>
        <v>Jardim Maringá</v>
      </c>
      <c r="B9" s="10" t="n">
        <f aca="false">[1]Geral!B11</f>
        <v>302</v>
      </c>
      <c r="C9" s="10" t="n">
        <f aca="false">[1]Geral!C11</f>
        <v>5</v>
      </c>
      <c r="D9" s="11" t="n">
        <f aca="false">[1]Geral!D11</f>
        <v>0.0165562913907285</v>
      </c>
    </row>
    <row r="10" customFormat="false" ht="15" hidden="false" customHeight="false" outlineLevel="0" collapsed="false">
      <c r="A10" s="9" t="str">
        <f aca="false">[1]Geral!A12</f>
        <v>Jardim Paulista</v>
      </c>
      <c r="B10" s="10" t="n">
        <f aca="false">[1]Geral!B12</f>
        <v>1148</v>
      </c>
      <c r="C10" s="10" t="n">
        <f aca="false">[1]Geral!C12</f>
        <v>63</v>
      </c>
      <c r="D10" s="11" t="n">
        <f aca="false">[1]Geral!D12</f>
        <v>0.0548780487804878</v>
      </c>
    </row>
    <row r="11" customFormat="false" ht="15" hidden="false" customHeight="false" outlineLevel="0" collapsed="false">
      <c r="A11" s="9" t="str">
        <f aca="false">[1]Geral!A13</f>
        <v>Monte Castelo</v>
      </c>
      <c r="B11" s="10" t="n">
        <f aca="false">[1]Geral!B13</f>
        <v>571</v>
      </c>
      <c r="C11" s="10" t="n">
        <f aca="false">[1]Geral!C13</f>
        <v>32</v>
      </c>
      <c r="D11" s="11" t="n">
        <f aca="false">[1]Geral!D13</f>
        <v>0.0560420315236427</v>
      </c>
    </row>
    <row r="12" customFormat="false" ht="15" hidden="false" customHeight="false" outlineLevel="0" collapsed="false">
      <c r="A12" s="9" t="str">
        <f aca="false">[1]Geral!A14</f>
        <v>São Dimas</v>
      </c>
      <c r="B12" s="10" t="n">
        <f aca="false">[1]Geral!B14</f>
        <v>522</v>
      </c>
      <c r="C12" s="10" t="n">
        <f aca="false">[1]Geral!C14</f>
        <v>50</v>
      </c>
      <c r="D12" s="11" t="n">
        <f aca="false">[1]Geral!D14</f>
        <v>0.0957854406130268</v>
      </c>
    </row>
    <row r="13" customFormat="false" ht="15" hidden="false" customHeight="false" outlineLevel="0" collapsed="false">
      <c r="A13" s="9" t="str">
        <f aca="false">[1]Geral!A15</f>
        <v>Vila Adyana</v>
      </c>
      <c r="B13" s="10" t="n">
        <f aca="false">[1]Geral!B15</f>
        <v>461</v>
      </c>
      <c r="C13" s="10" t="n">
        <f aca="false">[1]Geral!C15</f>
        <v>55</v>
      </c>
      <c r="D13" s="11" t="n">
        <f aca="false">[1]Geral!D15</f>
        <v>0.119305856832972</v>
      </c>
    </row>
    <row r="14" customFormat="false" ht="15" hidden="false" customHeight="false" outlineLevel="0" collapsed="false">
      <c r="A14" s="9" t="str">
        <f aca="false">[1]Geral!A16</f>
        <v>Vila Betânia</v>
      </c>
      <c r="B14" s="10" t="n">
        <f aca="false">[1]Geral!B16</f>
        <v>600</v>
      </c>
      <c r="C14" s="10" t="n">
        <f aca="false">[1]Geral!C16</f>
        <v>62</v>
      </c>
      <c r="D14" s="11" t="n">
        <f aca="false">[1]Geral!D16</f>
        <v>0.103333333333333</v>
      </c>
    </row>
    <row r="15" customFormat="false" ht="15" hidden="false" customHeight="false" outlineLevel="0" collapsed="false">
      <c r="A15" s="9" t="str">
        <f aca="false">[1]Geral!A17</f>
        <v>Vila Ema</v>
      </c>
      <c r="B15" s="10" t="n">
        <f aca="false">[1]Geral!B17</f>
        <v>321</v>
      </c>
      <c r="C15" s="10" t="n">
        <f aca="false">[1]Geral!C17</f>
        <v>25</v>
      </c>
      <c r="D15" s="11" t="n">
        <f aca="false">[1]Geral!D17</f>
        <v>0.0778816199376947</v>
      </c>
    </row>
    <row r="16" customFormat="false" ht="15" hidden="false" customHeight="false" outlineLevel="0" collapsed="false">
      <c r="A16" s="12" t="str">
        <f aca="false">[1]Geral!A18</f>
        <v>Vila Maria</v>
      </c>
      <c r="B16" s="13" t="n">
        <f aca="false">[1]Geral!B18</f>
        <v>470</v>
      </c>
      <c r="C16" s="13" t="n">
        <f aca="false">[1]Geral!C18</f>
        <v>30</v>
      </c>
      <c r="D16" s="14" t="n">
        <f aca="false">[1]Geral!D18</f>
        <v>0.0638297872340425</v>
      </c>
    </row>
    <row r="17" customFormat="false" ht="15" hidden="false" customHeight="false" outlineLevel="0" collapsed="false">
      <c r="A17" s="15" t="str">
        <f aca="false">[1]Geral!A19</f>
        <v>Total de Arvores/Região</v>
      </c>
      <c r="B17" s="16" t="n">
        <f aca="false">[1]Geral!B19</f>
        <v>7571</v>
      </c>
      <c r="C17" s="16" t="n">
        <f aca="false">[1]Geral!C19</f>
        <v>577</v>
      </c>
      <c r="D17" s="17"/>
    </row>
    <row r="18" customFormat="false" ht="15" hidden="false" customHeight="false" outlineLevel="0" collapsed="false">
      <c r="A18" s="18"/>
      <c r="B18" s="19"/>
      <c r="C18" s="19"/>
      <c r="D18" s="17"/>
    </row>
    <row r="19" customFormat="false" ht="15" hidden="false" customHeight="false" outlineLevel="0" collapsed="false">
      <c r="A19" s="20" t="s">
        <v>3</v>
      </c>
      <c r="B19" s="20"/>
      <c r="C19" s="20"/>
      <c r="D19" s="20"/>
    </row>
    <row r="20" customFormat="false" ht="15" hidden="false" customHeight="false" outlineLevel="0" collapsed="false">
      <c r="A20" s="21" t="str">
        <f aca="false">[1]Geral!A22</f>
        <v>Bairros</v>
      </c>
      <c r="B20" s="21" t="str">
        <f aca="false">[1]Geral!B22</f>
        <v>Nº Total de árvores a serem plantadas (Plano 12 anos)</v>
      </c>
      <c r="C20" s="21" t="str">
        <f aca="false">[1]Geral!C22</f>
        <v>Total de plantios realizados</v>
      </c>
      <c r="D20" s="22" t="str">
        <f aca="false">[1]Geral!D22</f>
        <v>%  Total de plantio em relação ao Plano</v>
      </c>
    </row>
    <row r="21" customFormat="false" ht="15" hidden="false" customHeight="false" outlineLevel="0" collapsed="false">
      <c r="A21" s="21"/>
      <c r="B21" s="21"/>
      <c r="C21" s="21"/>
      <c r="D21" s="22"/>
    </row>
    <row r="22" customFormat="false" ht="15" hidden="false" customHeight="false" outlineLevel="0" collapsed="false">
      <c r="A22" s="6" t="str">
        <f aca="false">[1]Geral!A24</f>
        <v>Campos de São José</v>
      </c>
      <c r="B22" s="7" t="n">
        <f aca="false">[1]Geral!B24</f>
        <v>889</v>
      </c>
      <c r="C22" s="7" t="n">
        <f aca="false">[1]Geral!C24</f>
        <v>168</v>
      </c>
      <c r="D22" s="8" t="n">
        <f aca="false">[1]Geral!D24</f>
        <v>0.188976377952756</v>
      </c>
    </row>
    <row r="23" customFormat="false" ht="15" hidden="false" customHeight="false" outlineLevel="0" collapsed="false">
      <c r="A23" s="9" t="str">
        <f aca="false">[1]Geral!A25</f>
        <v>Eugênio de Melo</v>
      </c>
      <c r="B23" s="10" t="n">
        <f aca="false">[1]Geral!B25</f>
        <v>1840</v>
      </c>
      <c r="C23" s="10" t="n">
        <f aca="false">[1]Geral!C25</f>
        <v>287</v>
      </c>
      <c r="D23" s="11" t="n">
        <f aca="false">[1]Geral!D25</f>
        <v>0.155978260869565</v>
      </c>
    </row>
    <row r="24" customFormat="false" ht="15" hidden="false" customHeight="false" outlineLevel="0" collapsed="false">
      <c r="A24" s="9" t="str">
        <f aca="false">[1]Geral!A26</f>
        <v>Motorama</v>
      </c>
      <c r="B24" s="10" t="n">
        <f aca="false">[1]Geral!B26</f>
        <v>957</v>
      </c>
      <c r="C24" s="10" t="n">
        <f aca="false">[1]Geral!C26</f>
        <v>19</v>
      </c>
      <c r="D24" s="11" t="n">
        <f aca="false">[1]Geral!D26</f>
        <v>0.0198537095088819</v>
      </c>
    </row>
    <row r="25" customFormat="false" ht="15" hidden="false" customHeight="false" outlineLevel="0" collapsed="false">
      <c r="A25" s="9" t="str">
        <f aca="false">[1]Geral!A27</f>
        <v>Novo Horizonte</v>
      </c>
      <c r="B25" s="10" t="n">
        <f aca="false">[1]Geral!B27</f>
        <v>1660</v>
      </c>
      <c r="C25" s="10" t="n">
        <f aca="false">[1]Geral!C27</f>
        <v>132</v>
      </c>
      <c r="D25" s="11" t="n">
        <f aca="false">[1]Geral!D27</f>
        <v>0.0795180722891566</v>
      </c>
    </row>
    <row r="26" customFormat="false" ht="15" hidden="false" customHeight="false" outlineLevel="0" collapsed="false">
      <c r="A26" s="9" t="str">
        <f aca="false">[1]Geral!A28</f>
        <v>Santa Inês</v>
      </c>
      <c r="B26" s="10" t="n">
        <f aca="false">[1]Geral!B28</f>
        <v>1206</v>
      </c>
      <c r="C26" s="10" t="n">
        <f aca="false">[1]Geral!C28</f>
        <v>43</v>
      </c>
      <c r="D26" s="11" t="n">
        <f aca="false">[1]Geral!D28</f>
        <v>0.0356550580431177</v>
      </c>
    </row>
    <row r="27" customFormat="false" ht="15" hidden="false" customHeight="false" outlineLevel="0" collapsed="false">
      <c r="A27" s="9" t="str">
        <f aca="false">[1]Geral!A29</f>
        <v>Tesouro</v>
      </c>
      <c r="B27" s="10" t="n">
        <f aca="false">[1]Geral!B29</f>
        <v>1385</v>
      </c>
      <c r="C27" s="10" t="n">
        <f aca="false">[1]Geral!C29</f>
        <v>2</v>
      </c>
      <c r="D27" s="11" t="n">
        <f aca="false">[1]Geral!D29</f>
        <v>0.00144404332129964</v>
      </c>
    </row>
    <row r="28" customFormat="false" ht="15" hidden="false" customHeight="false" outlineLevel="0" collapsed="false">
      <c r="A28" s="9" t="str">
        <f aca="false">[1]Geral!A30</f>
        <v>Vila Industrial</v>
      </c>
      <c r="B28" s="10" t="n">
        <f aca="false">[1]Geral!B30</f>
        <v>1607</v>
      </c>
      <c r="C28" s="10" t="n">
        <f aca="false">[1]Geral!C30</f>
        <v>130</v>
      </c>
      <c r="D28" s="11" t="n">
        <f aca="false">[1]Geral!D30</f>
        <v>0.0808960796515246</v>
      </c>
    </row>
    <row r="29" customFormat="false" ht="15" hidden="false" customHeight="false" outlineLevel="0" collapsed="false">
      <c r="A29" s="12" t="str">
        <f aca="false">[1]Geral!A31</f>
        <v>Vista Verde</v>
      </c>
      <c r="B29" s="13" t="n">
        <f aca="false">[1]Geral!B31</f>
        <v>1323</v>
      </c>
      <c r="C29" s="13" t="n">
        <f aca="false">[1]Geral!C31</f>
        <v>95</v>
      </c>
      <c r="D29" s="14" t="n">
        <f aca="false">[1]Geral!D31</f>
        <v>0.071806500377929</v>
      </c>
    </row>
    <row r="30" customFormat="false" ht="15" hidden="false" customHeight="false" outlineLevel="0" collapsed="false">
      <c r="A30" s="23" t="str">
        <f aca="false">[1]Geral!A32</f>
        <v>Total de Arvores/Região</v>
      </c>
      <c r="B30" s="24" t="n">
        <f aca="false">[1]Geral!B32</f>
        <v>10867</v>
      </c>
      <c r="C30" s="24" t="n">
        <f aca="false">[1]Geral!C32</f>
        <v>876</v>
      </c>
      <c r="D30" s="17"/>
    </row>
    <row r="31" customFormat="false" ht="15" hidden="false" customHeight="false" outlineLevel="0" collapsed="false">
      <c r="D31" s="17"/>
    </row>
    <row r="32" customFormat="false" ht="15" hidden="false" customHeight="false" outlineLevel="0" collapsed="false">
      <c r="A32" s="25" t="s">
        <v>4</v>
      </c>
      <c r="B32" s="25"/>
      <c r="C32" s="25"/>
      <c r="D32" s="25"/>
    </row>
    <row r="33" customFormat="false" ht="15" hidden="false" customHeight="false" outlineLevel="0" collapsed="false">
      <c r="A33" s="26" t="str">
        <f aca="false">[1]Geral!A35</f>
        <v>Bairros</v>
      </c>
      <c r="B33" s="26" t="str">
        <f aca="false">[1]Geral!B35</f>
        <v>Nº Total de árvores a serem plantadas (Plano 12 anos)</v>
      </c>
      <c r="C33" s="26" t="str">
        <f aca="false">[1]Geral!C35</f>
        <v>Total de plantios realizados</v>
      </c>
      <c r="D33" s="27" t="str">
        <f aca="false">[1]Geral!D35</f>
        <v>%  Total de plantio em relação ao Plano</v>
      </c>
    </row>
    <row r="34" customFormat="false" ht="15" hidden="false" customHeight="false" outlineLevel="0" collapsed="false">
      <c r="A34" s="26"/>
      <c r="B34" s="26"/>
      <c r="C34" s="26"/>
      <c r="D34" s="27"/>
    </row>
    <row r="35" customFormat="false" ht="15" hidden="false" customHeight="false" outlineLevel="0" collapsed="false">
      <c r="A35" s="6" t="str">
        <f aca="false">[1]Geral!A37</f>
        <v>Alto da Ponte</v>
      </c>
      <c r="B35" s="7" t="n">
        <f aca="false">[1]Geral!B37</f>
        <v>880</v>
      </c>
      <c r="C35" s="7" t="n">
        <f aca="false">[1]Geral!C37</f>
        <v>250</v>
      </c>
      <c r="D35" s="8" t="n">
        <f aca="false">[1]Geral!D37</f>
        <v>0.284090909090909</v>
      </c>
    </row>
    <row r="36" customFormat="false" ht="15" hidden="false" customHeight="false" outlineLevel="0" collapsed="false">
      <c r="A36" s="9" t="str">
        <f aca="false">[1]Geral!A38</f>
        <v>Altos de Santana</v>
      </c>
      <c r="B36" s="10" t="n">
        <f aca="false">[1]Geral!B38</f>
        <v>1079</v>
      </c>
      <c r="C36" s="10" t="n">
        <f aca="false">[1]Geral!C38</f>
        <v>124</v>
      </c>
      <c r="D36" s="11" t="n">
        <f aca="false">[1]Geral!D38</f>
        <v>0.114921223354958</v>
      </c>
    </row>
    <row r="37" customFormat="false" ht="15" hidden="false" customHeight="false" outlineLevel="0" collapsed="false">
      <c r="A37" s="9" t="str">
        <f aca="false">[1]Geral!A39</f>
        <v>Buquirinha</v>
      </c>
      <c r="B37" s="10" t="n">
        <f aca="false">[1]Geral!B39</f>
        <v>53</v>
      </c>
      <c r="C37" s="10" t="n">
        <f aca="false">[1]Geral!C39</f>
        <v>29</v>
      </c>
      <c r="D37" s="11" t="n">
        <f aca="false">[1]Geral!D39</f>
        <v>0.547169811320755</v>
      </c>
    </row>
    <row r="38" customFormat="false" ht="15" hidden="false" customHeight="false" outlineLevel="0" collapsed="false">
      <c r="A38" s="9" t="str">
        <f aca="false">[1]Geral!A40</f>
        <v>Santana</v>
      </c>
      <c r="B38" s="10" t="n">
        <f aca="false">[1]Geral!B40</f>
        <v>1743</v>
      </c>
      <c r="C38" s="10" t="n">
        <f aca="false">[1]Geral!C40</f>
        <v>449</v>
      </c>
      <c r="D38" s="11" t="n">
        <f aca="false">[1]Geral!D40</f>
        <v>0.257601835915089</v>
      </c>
    </row>
    <row r="39" customFormat="false" ht="15" hidden="false" customHeight="false" outlineLevel="0" collapsed="false">
      <c r="A39" s="9" t="str">
        <f aca="false">[1]Geral!A41</f>
        <v>Vila Paiva</v>
      </c>
      <c r="B39" s="10" t="n">
        <f aca="false">[1]Geral!B41</f>
        <v>1217</v>
      </c>
      <c r="C39" s="10" t="n">
        <f aca="false">[1]Geral!C41</f>
        <v>30</v>
      </c>
      <c r="D39" s="11" t="n">
        <f aca="false">[1]Geral!D41</f>
        <v>0.0246507806080526</v>
      </c>
    </row>
    <row r="40" customFormat="false" ht="15" hidden="false" customHeight="false" outlineLevel="0" collapsed="false">
      <c r="A40" s="12" t="str">
        <f aca="false">[1]Geral!A42</f>
        <v>São Francisco Xavier</v>
      </c>
      <c r="B40" s="13" t="n">
        <f aca="false">[1]Geral!B42</f>
        <v>601</v>
      </c>
      <c r="C40" s="13" t="n">
        <f aca="false">[1]Geral!C42</f>
        <v>0</v>
      </c>
      <c r="D40" s="14" t="n">
        <f aca="false">[1]Geral!D42</f>
        <v>0</v>
      </c>
    </row>
    <row r="41" customFormat="false" ht="15" hidden="false" customHeight="false" outlineLevel="0" collapsed="false">
      <c r="A41" s="15" t="str">
        <f aca="false">[1]Geral!A43</f>
        <v>Total de Arvores/Região</v>
      </c>
      <c r="B41" s="16" t="n">
        <f aca="false">[1]Geral!B43</f>
        <v>5573</v>
      </c>
      <c r="C41" s="16" t="n">
        <f aca="false">[1]Geral!C43</f>
        <v>882</v>
      </c>
      <c r="D41" s="17"/>
    </row>
    <row r="42" customFormat="false" ht="15" hidden="false" customHeight="false" outlineLevel="0" collapsed="false">
      <c r="D42" s="17"/>
    </row>
    <row r="43" customFormat="false" ht="15" hidden="false" customHeight="false" outlineLevel="0" collapsed="false">
      <c r="A43" s="28" t="s">
        <v>5</v>
      </c>
      <c r="B43" s="28"/>
      <c r="C43" s="28"/>
      <c r="D43" s="28"/>
    </row>
    <row r="44" customFormat="false" ht="15" hidden="false" customHeight="false" outlineLevel="0" collapsed="false">
      <c r="A44" s="29" t="str">
        <f aca="false">[1]Geral!A46</f>
        <v>Bairros</v>
      </c>
      <c r="B44" s="30" t="str">
        <f aca="false">[1]Geral!B46</f>
        <v>Nº Total de árvores a serem plantadas (Plano 12 anos)</v>
      </c>
      <c r="C44" s="31" t="str">
        <f aca="false">[1]Geral!C46</f>
        <v>Total de plantios realizados</v>
      </c>
      <c r="D44" s="32" t="str">
        <f aca="false">[1]Geral!D46</f>
        <v>%  Total de plantio em relação ao Plano</v>
      </c>
    </row>
    <row r="45" customFormat="false" ht="15" hidden="false" customHeight="false" outlineLevel="0" collapsed="false">
      <c r="A45" s="29"/>
      <c r="B45" s="30"/>
      <c r="C45" s="31"/>
      <c r="D45" s="32"/>
    </row>
    <row r="46" customFormat="false" ht="15" hidden="false" customHeight="false" outlineLevel="0" collapsed="false">
      <c r="A46" s="6" t="str">
        <f aca="false">[1]Geral!A48</f>
        <v>Aquárius</v>
      </c>
      <c r="B46" s="7" t="n">
        <f aca="false">[1]Geral!B48</f>
        <v>2017</v>
      </c>
      <c r="C46" s="7" t="n">
        <f aca="false">[1]Geral!C48</f>
        <v>341</v>
      </c>
      <c r="D46" s="8" t="n">
        <f aca="false">[1]Geral!D48</f>
        <v>0.169062964799207</v>
      </c>
    </row>
    <row r="47" customFormat="false" ht="15" hidden="false" customHeight="false" outlineLevel="0" collapsed="false">
      <c r="A47" s="9" t="str">
        <f aca="false">[1]Geral!A49</f>
        <v>Colinas</v>
      </c>
      <c r="B47" s="10" t="n">
        <f aca="false">[1]Geral!B49</f>
        <v>747</v>
      </c>
      <c r="C47" s="10" t="n">
        <f aca="false">[1]Geral!C49</f>
        <v>25</v>
      </c>
      <c r="D47" s="11" t="n">
        <f aca="false">[1]Geral!D49</f>
        <v>0.0334672021419009</v>
      </c>
    </row>
    <row r="48" customFormat="false" ht="15" hidden="false" customHeight="false" outlineLevel="0" collapsed="false">
      <c r="A48" s="9" t="str">
        <f aca="false">[1]Geral!A50</f>
        <v>Jardim das Indústrias</v>
      </c>
      <c r="B48" s="10" t="n">
        <f aca="false">[1]Geral!B50</f>
        <v>2308</v>
      </c>
      <c r="C48" s="10" t="n">
        <f aca="false">[1]Geral!C50</f>
        <v>58</v>
      </c>
      <c r="D48" s="11" t="n">
        <f aca="false">[1]Geral!D50</f>
        <v>0.0251299826689775</v>
      </c>
    </row>
    <row r="49" customFormat="false" ht="15" hidden="false" customHeight="false" outlineLevel="0" collapsed="false">
      <c r="A49" s="9" t="str">
        <f aca="false">[1]Geral!A51</f>
        <v>Limoeiro</v>
      </c>
      <c r="B49" s="10" t="n">
        <f aca="false">[1]Geral!B51</f>
        <v>390</v>
      </c>
      <c r="C49" s="10" t="n">
        <f aca="false">[1]Geral!C51</f>
        <v>2</v>
      </c>
      <c r="D49" s="11" t="n">
        <f aca="false">[1]Geral!D51</f>
        <v>0.00512820512820513</v>
      </c>
    </row>
    <row r="50" customFormat="false" ht="15" hidden="false" customHeight="false" outlineLevel="0" collapsed="false">
      <c r="A50" s="12" t="str">
        <f aca="false">[1]Geral!A52</f>
        <v>Urbanova</v>
      </c>
      <c r="B50" s="13" t="n">
        <f aca="false">[1]Geral!B52</f>
        <v>2678</v>
      </c>
      <c r="C50" s="13" t="n">
        <f aca="false">[1]Geral!C52</f>
        <v>119</v>
      </c>
      <c r="D50" s="14" t="n">
        <f aca="false">[1]Geral!D52</f>
        <v>0.044436146377894</v>
      </c>
    </row>
    <row r="51" customFormat="false" ht="15" hidden="false" customHeight="false" outlineLevel="0" collapsed="false">
      <c r="A51" s="15" t="str">
        <f aca="false">[1]Geral!A53</f>
        <v>Total de Arvores/Região</v>
      </c>
      <c r="B51" s="16" t="n">
        <f aca="false">[1]Geral!B53</f>
        <v>8140</v>
      </c>
      <c r="C51" s="16" t="n">
        <f aca="false">[1]Geral!C53</f>
        <v>545</v>
      </c>
      <c r="D51" s="17"/>
    </row>
    <row r="52" customFormat="false" ht="15" hidden="false" customHeight="false" outlineLevel="0" collapsed="false">
      <c r="D52" s="17"/>
    </row>
    <row r="53" customFormat="false" ht="15" hidden="false" customHeight="false" outlineLevel="0" collapsed="false">
      <c r="A53" s="33" t="s">
        <v>6</v>
      </c>
      <c r="B53" s="33"/>
      <c r="C53" s="33"/>
      <c r="D53" s="33"/>
    </row>
    <row r="54" customFormat="false" ht="15" hidden="false" customHeight="false" outlineLevel="0" collapsed="false">
      <c r="A54" s="34" t="str">
        <f aca="false">[1]Geral!A56</f>
        <v>Bairros</v>
      </c>
      <c r="B54" s="35" t="str">
        <f aca="false">[1]Geral!B56</f>
        <v>Nº Total de árvores a serem plantadas (Plano 12 anos)</v>
      </c>
      <c r="C54" s="36" t="str">
        <f aca="false">[1]Geral!C56</f>
        <v>Total de plantios realizados</v>
      </c>
      <c r="D54" s="37" t="str">
        <f aca="false">[1]Geral!D56</f>
        <v>%  Total de plantio em relação ao Plano</v>
      </c>
    </row>
    <row r="55" customFormat="false" ht="15" hidden="false" customHeight="false" outlineLevel="0" collapsed="false">
      <c r="A55" s="34"/>
      <c r="B55" s="35"/>
      <c r="C55" s="36"/>
      <c r="D55" s="37"/>
    </row>
    <row r="56" customFormat="false" ht="15" hidden="false" customHeight="false" outlineLevel="0" collapsed="false">
      <c r="A56" s="6" t="str">
        <f aca="false">[1]Geral!A58</f>
        <v>Jardim da Granja</v>
      </c>
      <c r="B56" s="7" t="n">
        <f aca="false">[1]Geral!B58</f>
        <v>2134</v>
      </c>
      <c r="C56" s="7" t="n">
        <f aca="false">[1]Geral!C58</f>
        <v>726</v>
      </c>
      <c r="D56" s="8" t="n">
        <f aca="false">[1]Geral!D58</f>
        <v>0.34020618556701</v>
      </c>
    </row>
    <row r="57" customFormat="false" ht="15" hidden="false" customHeight="false" outlineLevel="0" collapsed="false">
      <c r="A57" s="9" t="str">
        <f aca="false">[1]Geral!A59</f>
        <v>Putim</v>
      </c>
      <c r="B57" s="10" t="n">
        <f aca="false">[1]Geral!B59</f>
        <v>1307</v>
      </c>
      <c r="C57" s="10" t="n">
        <f aca="false">[1]Geral!C59</f>
        <v>796</v>
      </c>
      <c r="D57" s="11" t="n">
        <f aca="false">[1]Geral!D59</f>
        <v>0.60902830910482</v>
      </c>
    </row>
    <row r="58" customFormat="false" ht="15" hidden="false" customHeight="false" outlineLevel="0" collapsed="false">
      <c r="A58" s="12" t="str">
        <f aca="false">[1]Geral!A60</f>
        <v>São Judas</v>
      </c>
      <c r="B58" s="13" t="n">
        <f aca="false">[1]Geral!B60</f>
        <v>1056</v>
      </c>
      <c r="C58" s="13" t="n">
        <f aca="false">[1]Geral!C60</f>
        <v>83</v>
      </c>
      <c r="D58" s="14" t="n">
        <f aca="false">[1]Geral!D60</f>
        <v>0.0785984848484848</v>
      </c>
    </row>
    <row r="59" customFormat="false" ht="15" hidden="false" customHeight="false" outlineLevel="0" collapsed="false">
      <c r="A59" s="15" t="str">
        <f aca="false">[1]Geral!A61</f>
        <v>Total de Arvores/Região</v>
      </c>
      <c r="B59" s="16" t="n">
        <f aca="false">[1]Geral!B61</f>
        <v>4497</v>
      </c>
      <c r="C59" s="16" t="n">
        <f aca="false">[1]Geral!C61</f>
        <v>1605</v>
      </c>
      <c r="D59" s="17"/>
    </row>
    <row r="60" customFormat="false" ht="15" hidden="false" customHeight="false" outlineLevel="0" collapsed="false">
      <c r="D60" s="17"/>
    </row>
    <row r="61" customFormat="false" ht="15" hidden="false" customHeight="false" outlineLevel="0" collapsed="false">
      <c r="A61" s="38" t="s">
        <v>7</v>
      </c>
      <c r="B61" s="38"/>
      <c r="C61" s="38"/>
      <c r="D61" s="38"/>
    </row>
    <row r="62" customFormat="false" ht="15" hidden="false" customHeight="false" outlineLevel="0" collapsed="false">
      <c r="A62" s="39" t="str">
        <f aca="false">[1]Geral!A64</f>
        <v>Bairros</v>
      </c>
      <c r="B62" s="40" t="str">
        <f aca="false">[1]Geral!B64</f>
        <v>Nº Total de árvores a serem plantadas (Plano 12 anos)</v>
      </c>
      <c r="C62" s="41" t="str">
        <f aca="false">[1]Geral!C64</f>
        <v>Total de plantios realizados</v>
      </c>
      <c r="D62" s="42" t="str">
        <f aca="false">[1]Geral!D64</f>
        <v>%  Total de plantio em relação ao Plano</v>
      </c>
    </row>
    <row r="63" customFormat="false" ht="15" hidden="false" customHeight="false" outlineLevel="0" collapsed="false">
      <c r="A63" s="39"/>
      <c r="B63" s="40"/>
      <c r="C63" s="41"/>
      <c r="D63" s="42"/>
    </row>
    <row r="64" customFormat="false" ht="15" hidden="false" customHeight="false" outlineLevel="0" collapsed="false">
      <c r="A64" s="6" t="str">
        <f aca="false">[1]Geral!A66</f>
        <v>Bosque dos Eucaliptos</v>
      </c>
      <c r="B64" s="10" t="n">
        <f aca="false">[1]Geral!B66</f>
        <v>2889</v>
      </c>
      <c r="C64" s="10" t="n">
        <f aca="false">[1]Geral!C66</f>
        <v>139</v>
      </c>
      <c r="D64" s="11" t="n">
        <f aca="false">[1]Geral!D66</f>
        <v>0.0481135340948425</v>
      </c>
    </row>
    <row r="65" customFormat="false" ht="15" hidden="false" customHeight="false" outlineLevel="0" collapsed="false">
      <c r="A65" s="9" t="str">
        <f aca="false">[1]Geral!A67</f>
        <v>Campo dos Alemães</v>
      </c>
      <c r="B65" s="10" t="n">
        <f aca="false">[1]Geral!B67</f>
        <v>1163</v>
      </c>
      <c r="C65" s="10" t="n">
        <f aca="false">[1]Geral!C67</f>
        <v>202</v>
      </c>
      <c r="D65" s="11" t="n">
        <f aca="false">[1]Geral!D67</f>
        <v>0.173688736027515</v>
      </c>
    </row>
    <row r="66" customFormat="false" ht="15" hidden="false" customHeight="false" outlineLevel="0" collapsed="false">
      <c r="A66" s="9" t="str">
        <f aca="false">[1]Geral!A68</f>
        <v>Chácaras Reunidas</v>
      </c>
      <c r="B66" s="10" t="n">
        <f aca="false">[1]Geral!B68</f>
        <v>2014</v>
      </c>
      <c r="C66" s="10" t="n">
        <f aca="false">[1]Geral!C68</f>
        <v>530</v>
      </c>
      <c r="D66" s="11" t="n">
        <f aca="false">[1]Geral!D68</f>
        <v>0.263157894736842</v>
      </c>
    </row>
    <row r="67" customFormat="false" ht="15" hidden="false" customHeight="false" outlineLevel="0" collapsed="false">
      <c r="A67" s="9" t="str">
        <f aca="false">[1]Geral!A69</f>
        <v>Colonial</v>
      </c>
      <c r="B67" s="10" t="n">
        <f aca="false">[1]Geral!B69</f>
        <v>621</v>
      </c>
      <c r="C67" s="10" t="n">
        <f aca="false">[1]Geral!C69</f>
        <v>10</v>
      </c>
      <c r="D67" s="11" t="n">
        <f aca="false">[1]Geral!D69</f>
        <v>0.0161030595813205</v>
      </c>
    </row>
    <row r="68" customFormat="false" ht="15" hidden="false" customHeight="false" outlineLevel="0" collapsed="false">
      <c r="A68" s="9" t="str">
        <f aca="false">[1]Geral!A70</f>
        <v>Dom Pedro</v>
      </c>
      <c r="B68" s="10" t="n">
        <f aca="false">[1]Geral!B70</f>
        <v>1377</v>
      </c>
      <c r="C68" s="10" t="n">
        <f aca="false">[1]Geral!C70</f>
        <v>76</v>
      </c>
      <c r="D68" s="11" t="n">
        <f aca="false">[1]Geral!D70</f>
        <v>0.0551924473493101</v>
      </c>
    </row>
    <row r="69" customFormat="false" ht="15" hidden="false" customHeight="false" outlineLevel="0" collapsed="false">
      <c r="A69" s="9" t="str">
        <f aca="false">[1]Geral!A71</f>
        <v>Interlagos</v>
      </c>
      <c r="B69" s="10" t="n">
        <f aca="false">[1]Geral!B71</f>
        <v>1470</v>
      </c>
      <c r="C69" s="10" t="n">
        <f aca="false">[1]Geral!C71</f>
        <v>38</v>
      </c>
      <c r="D69" s="11" t="n">
        <f aca="false">[1]Geral!D71</f>
        <v>0.0258503401360544</v>
      </c>
    </row>
    <row r="70" customFormat="false" ht="15" hidden="false" customHeight="false" outlineLevel="0" collapsed="false">
      <c r="A70" s="9" t="str">
        <f aca="false">[1]Geral!A72</f>
        <v>Jardim América</v>
      </c>
      <c r="B70" s="10" t="n">
        <f aca="false">[1]Geral!B72</f>
        <v>751</v>
      </c>
      <c r="C70" s="10" t="n">
        <f aca="false">[1]Geral!C72</f>
        <v>90</v>
      </c>
      <c r="D70" s="11" t="n">
        <f aca="false">[1]Geral!D72</f>
        <v>0.119840213049268</v>
      </c>
    </row>
    <row r="71" customFormat="false" ht="15" hidden="false" customHeight="false" outlineLevel="0" collapsed="false">
      <c r="A71" s="9" t="str">
        <f aca="false">[1]Geral!A73</f>
        <v>Jardins</v>
      </c>
      <c r="B71" s="10" t="n">
        <f aca="false">[1]Geral!B73</f>
        <v>596</v>
      </c>
      <c r="C71" s="10" t="n">
        <f aca="false">[1]Geral!C73</f>
        <v>3</v>
      </c>
      <c r="D71" s="11" t="n">
        <f aca="false">[1]Geral!D73</f>
        <v>0.00503355704697987</v>
      </c>
    </row>
    <row r="72" customFormat="false" ht="15" hidden="false" customHeight="false" outlineLevel="0" collapsed="false">
      <c r="A72" s="9" t="str">
        <f aca="false">[1]Geral!A74</f>
        <v>Morumbi</v>
      </c>
      <c r="B72" s="10" t="n">
        <f aca="false">[1]Geral!B74</f>
        <v>2472</v>
      </c>
      <c r="C72" s="10" t="n">
        <f aca="false">[1]Geral!C74</f>
        <v>76</v>
      </c>
      <c r="D72" s="11" t="n">
        <f aca="false">[1]Geral!D74</f>
        <v>0.0307443365695793</v>
      </c>
    </row>
    <row r="73" customFormat="false" ht="15" hidden="false" customHeight="false" outlineLevel="0" collapsed="false">
      <c r="A73" s="9" t="str">
        <f aca="false">[1]Geral!A75</f>
        <v>Oriente</v>
      </c>
      <c r="B73" s="10" t="n">
        <f aca="false">[1]Geral!B75</f>
        <v>513</v>
      </c>
      <c r="C73" s="10" t="n">
        <f aca="false">[1]Geral!C75</f>
        <v>110</v>
      </c>
      <c r="D73" s="11" t="n">
        <f aca="false">[1]Geral!D75</f>
        <v>0.214424951267056</v>
      </c>
    </row>
    <row r="74" customFormat="false" ht="15" hidden="false" customHeight="false" outlineLevel="0" collapsed="false">
      <c r="A74" s="9" t="str">
        <f aca="false">[1]Geral!A76</f>
        <v>Parque Industrial</v>
      </c>
      <c r="B74" s="10" t="n">
        <f aca="false">[1]Geral!B76</f>
        <v>2048</v>
      </c>
      <c r="C74" s="10" t="n">
        <f aca="false">[1]Geral!C76</f>
        <v>328</v>
      </c>
      <c r="D74" s="11" t="n">
        <f aca="false">[1]Geral!D76</f>
        <v>0.16015625</v>
      </c>
    </row>
    <row r="75" customFormat="false" ht="15" hidden="false" customHeight="false" outlineLevel="0" collapsed="false">
      <c r="A75" s="9" t="str">
        <f aca="false">[1]Geral!A77</f>
        <v>São Bento</v>
      </c>
      <c r="B75" s="10" t="n">
        <f aca="false">[1]Geral!B77</f>
        <v>1256</v>
      </c>
      <c r="C75" s="10" t="n">
        <f aca="false">[1]Geral!C77</f>
        <v>41</v>
      </c>
      <c r="D75" s="11" t="n">
        <f aca="false">[1]Geral!D77</f>
        <v>0.0326433121019108</v>
      </c>
    </row>
    <row r="76" customFormat="false" ht="15" hidden="false" customHeight="false" outlineLevel="0" collapsed="false">
      <c r="A76" s="12" t="str">
        <f aca="false">[1]Geral!A78</f>
        <v>Jardim Satélite</v>
      </c>
      <c r="B76" s="13" t="n">
        <f aca="false">[1]Geral!B78</f>
        <v>2749</v>
      </c>
      <c r="C76" s="13" t="n">
        <f aca="false">[1]Geral!C78</f>
        <v>213</v>
      </c>
      <c r="D76" s="14" t="n">
        <f aca="false">[1]Geral!D78</f>
        <v>0.0774827209894507</v>
      </c>
    </row>
    <row r="77" customFormat="false" ht="15" hidden="false" customHeight="false" outlineLevel="0" collapsed="false">
      <c r="A77" s="15" t="str">
        <f aca="false">[1]Geral!A79</f>
        <v>Total de Arvores/Região</v>
      </c>
      <c r="B77" s="16" t="n">
        <f aca="false">[1]Geral!B79</f>
        <v>19919</v>
      </c>
      <c r="C77" s="16" t="n">
        <f aca="false">[1]Geral!C79</f>
        <v>1856</v>
      </c>
      <c r="D77" s="17"/>
    </row>
    <row r="78" customFormat="false" ht="15" hidden="false" customHeight="false" outlineLevel="0" collapsed="false">
      <c r="D78" s="17"/>
    </row>
    <row r="79" customFormat="false" ht="15" hidden="false" customHeight="false" outlineLevel="0" collapsed="false">
      <c r="A79" s="43" t="str">
        <f aca="false">[1]Geral!A81</f>
        <v>Total de Árvores </v>
      </c>
      <c r="B79" s="44" t="str">
        <f aca="false">[1]Geral!B81</f>
        <v>Meta</v>
      </c>
      <c r="C79" s="44" t="str">
        <f aca="false">[1]Geral!C81</f>
        <v>Plantado</v>
      </c>
      <c r="D79" s="45" t="s">
        <v>8</v>
      </c>
    </row>
    <row r="80" customFormat="false" ht="15" hidden="false" customHeight="false" outlineLevel="0" collapsed="false">
      <c r="A80" s="43"/>
      <c r="B80" s="46" t="n">
        <f aca="false">[1]Geral!B82</f>
        <v>56567</v>
      </c>
      <c r="C80" s="46" t="n">
        <f aca="false">[1]Geral!C82</f>
        <v>6341</v>
      </c>
      <c r="D80" s="47" t="n">
        <f aca="false">C80/B80</f>
        <v>0.112097159121042</v>
      </c>
    </row>
  </sheetData>
  <mergeCells count="29">
    <mergeCell ref="A1:D1"/>
    <mergeCell ref="A2:D2"/>
    <mergeCell ref="A3:D3"/>
    <mergeCell ref="A19:D19"/>
    <mergeCell ref="A20:A21"/>
    <mergeCell ref="B20:B21"/>
    <mergeCell ref="C20:C21"/>
    <mergeCell ref="D20:D21"/>
    <mergeCell ref="A32:D32"/>
    <mergeCell ref="A33:A34"/>
    <mergeCell ref="B33:B34"/>
    <mergeCell ref="C33:C34"/>
    <mergeCell ref="D33:D34"/>
    <mergeCell ref="A43:D43"/>
    <mergeCell ref="A44:A45"/>
    <mergeCell ref="B44:B45"/>
    <mergeCell ref="C44:C45"/>
    <mergeCell ref="D44:D45"/>
    <mergeCell ref="A53:D53"/>
    <mergeCell ref="A54:A55"/>
    <mergeCell ref="B54:B55"/>
    <mergeCell ref="C54:C55"/>
    <mergeCell ref="D54:D55"/>
    <mergeCell ref="A61:D61"/>
    <mergeCell ref="A62:A63"/>
    <mergeCell ref="B62:B63"/>
    <mergeCell ref="C62:C63"/>
    <mergeCell ref="D62:D63"/>
    <mergeCell ref="A79:A8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  <Company>PMSJC - IMG-W1064-21032016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2023-06-05T18:26:31Z</dcterms:created>
  <dc:creator>Andrea Sundfeld</dc:creator>
  <dc:description/>
  <dc:language>pt-BR</dc:language>
  <cp:lastModifiedBy/>
  <dcterms:modified xsi:type="dcterms:W3CDTF">2024-03-01T16:41:43Z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